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120" yWindow="132" windowWidth="28512" windowHeight="12588"/>
  </bookViews>
  <sheets>
    <sheet name="2024" sheetId="12" r:id="rId1"/>
    <sheet name="2023" sheetId="11" r:id="rId2"/>
    <sheet name="2022" sheetId="10" r:id="rId3"/>
    <sheet name="2021" sheetId="9" r:id="rId4"/>
    <sheet name="2020" sheetId="8" r:id="rId5"/>
    <sheet name="2019" sheetId="7" r:id="rId6"/>
    <sheet name="2018" sheetId="6" r:id="rId7"/>
    <sheet name="2017" sheetId="4" r:id="rId8"/>
    <sheet name="2016" sheetId="3" r:id="rId9"/>
    <sheet name="2015" sheetId="2" r:id="rId10"/>
    <sheet name="2014" sheetId="1" r:id="rId11"/>
    <sheet name="Définitions" sheetId="5" r:id="rId12"/>
  </sheets>
  <definedNames>
    <definedName name="_xlnm.Print_Area" localSheetId="10">'2014'!$A$1:$E$18</definedName>
    <definedName name="_xlnm.Print_Area" localSheetId="9">'2015'!$A$1:$G$21</definedName>
    <definedName name="_xlnm.Print_Area" localSheetId="8">'2016'!$A$1:$G$21</definedName>
    <definedName name="_xlnm.Print_Area" localSheetId="7">'2017'!$A$1:$G$21</definedName>
    <definedName name="_xlnm.Print_Area" localSheetId="6">'2018'!$A$1:$G$21</definedName>
    <definedName name="_xlnm.Print_Area" localSheetId="5">'2019'!$A$1:$G$21</definedName>
    <definedName name="_xlnm.Print_Area" localSheetId="4">'2020'!$A$1:$G$21</definedName>
    <definedName name="_xlnm.Print_Area" localSheetId="3">'2021'!$A$1:$G$21</definedName>
    <definedName name="_xlnm.Print_Area" localSheetId="2">'2022'!$A$1:$G$21</definedName>
    <definedName name="_xlnm.Print_Area" localSheetId="1">'2023'!$A$1:$G$21</definedName>
    <definedName name="_xlnm.Print_Area" localSheetId="0">'2024'!$A$1:$G$21</definedName>
  </definedNames>
  <calcPr calcId="162913"/>
</workbook>
</file>

<file path=xl/calcChain.xml><?xml version="1.0" encoding="utf-8"?>
<calcChain xmlns="http://schemas.openxmlformats.org/spreadsheetml/2006/main">
  <c r="D14" i="12" l="1"/>
  <c r="D12" i="12"/>
  <c r="D11" i="12"/>
  <c r="D10" i="12"/>
  <c r="C12" i="12" l="1"/>
  <c r="D14" i="11" l="1"/>
  <c r="D12" i="11"/>
  <c r="D11" i="11"/>
  <c r="D10" i="11"/>
  <c r="C12" i="11" l="1"/>
  <c r="D14" i="10" l="1"/>
  <c r="D12" i="10"/>
  <c r="D11" i="10"/>
  <c r="D10" i="10"/>
  <c r="C12" i="10" l="1"/>
  <c r="D14" i="9" l="1"/>
  <c r="D12" i="9"/>
  <c r="D11" i="9"/>
  <c r="D10" i="9"/>
  <c r="C12" i="9"/>
  <c r="D14" i="8"/>
  <c r="D12" i="8"/>
  <c r="D11" i="8"/>
  <c r="D10" i="8"/>
  <c r="C12" i="8"/>
  <c r="D11" i="7"/>
  <c r="D12" i="7"/>
  <c r="D14" i="7"/>
  <c r="D10" i="7"/>
  <c r="C12" i="7"/>
  <c r="C12" i="6"/>
  <c r="C12" i="4"/>
  <c r="C12" i="3"/>
  <c r="C12" i="2"/>
</calcChain>
</file>

<file path=xl/sharedStrings.xml><?xml version="1.0" encoding="utf-8"?>
<sst xmlns="http://schemas.openxmlformats.org/spreadsheetml/2006/main" count="176" uniqueCount="37">
  <si>
    <t>Total</t>
  </si>
  <si>
    <t>Taux d'offre</t>
  </si>
  <si>
    <r>
      <t xml:space="preserve">N places </t>
    </r>
    <r>
      <rPr>
        <b/>
        <vertAlign val="superscript"/>
        <sz val="9"/>
        <rFont val="Arial Narrow"/>
        <family val="2"/>
      </rPr>
      <t>(2)</t>
    </r>
    <r>
      <rPr>
        <b/>
        <sz val="9"/>
        <rFont val="Arial Narrow"/>
        <family val="2"/>
      </rPr>
      <t xml:space="preserve"> préscolaires</t>
    </r>
  </si>
  <si>
    <t>Accueil familial préscolaire</t>
  </si>
  <si>
    <r>
      <t xml:space="preserve">Taux d'offre </t>
    </r>
    <r>
      <rPr>
        <b/>
        <vertAlign val="superscript"/>
        <sz val="10"/>
        <rFont val="Arial Narrow"/>
        <family val="2"/>
      </rPr>
      <t>(1)</t>
    </r>
    <r>
      <rPr>
        <b/>
        <sz val="10"/>
        <rFont val="Arial Narrow"/>
        <family val="2"/>
      </rPr>
      <t xml:space="preserve"> en places d'accueil familial de jour "dépendant", 2014</t>
    </r>
  </si>
  <si>
    <r>
      <t xml:space="preserve">Taux d'offre </t>
    </r>
    <r>
      <rPr>
        <b/>
        <vertAlign val="superscript"/>
        <sz val="10"/>
        <rFont val="Arial Narrow"/>
        <family val="2"/>
      </rPr>
      <t>(1)</t>
    </r>
    <r>
      <rPr>
        <b/>
        <sz val="10"/>
        <rFont val="Arial Narrow"/>
        <family val="2"/>
      </rPr>
      <t xml:space="preserve"> en places d'accueil familial de jour, 2015</t>
    </r>
  </si>
  <si>
    <r>
      <rPr>
        <vertAlign val="superscript"/>
        <sz val="8"/>
        <rFont val="Arial Narrow"/>
        <family val="2"/>
      </rPr>
      <t>(2)</t>
    </r>
    <r>
      <rPr>
        <sz val="8"/>
        <rFont val="Arial Narrow"/>
        <family val="2"/>
      </rPr>
      <t xml:space="preserve"> Nombre de places offertes en équivalent temps plein, équivaut à 45h par semaine.</t>
    </r>
  </si>
  <si>
    <t>Source : OCPE/SRED - Relevé statistique auprès des structures d'accueil de la petite enfance (décembre 2015) / Office cantonal de la population et des migrations</t>
  </si>
  <si>
    <t>Source : OCPE/SRED - Relevé statistique auprès des structures d'accueil de la petite enfance (octobre 2014) / Office cantonal de la population et des migrations</t>
  </si>
  <si>
    <r>
      <t xml:space="preserve">Taux d'offre </t>
    </r>
    <r>
      <rPr>
        <b/>
        <vertAlign val="superscript"/>
        <sz val="10"/>
        <rFont val="Arial Narrow"/>
        <family val="2"/>
      </rPr>
      <t>(1)</t>
    </r>
    <r>
      <rPr>
        <b/>
        <sz val="10"/>
        <rFont val="Arial Narrow"/>
        <family val="2"/>
      </rPr>
      <t xml:space="preserve"> en places d'accueil familial de jour, 2016</t>
    </r>
  </si>
  <si>
    <t>Source : OCPE/SRED - Relevé statistique auprès des structures d'accueil de la petite enfance (décembre 2016) / Office cantonal de la statistique</t>
  </si>
  <si>
    <r>
      <t xml:space="preserve">Taux d'offre </t>
    </r>
    <r>
      <rPr>
        <b/>
        <vertAlign val="superscript"/>
        <sz val="10"/>
        <rFont val="Arial Narrow"/>
        <family val="2"/>
      </rPr>
      <t>(1)</t>
    </r>
    <r>
      <rPr>
        <b/>
        <sz val="10"/>
        <rFont val="Arial Narrow"/>
        <family val="2"/>
      </rPr>
      <t xml:space="preserve"> en places d'accueil familial de jour, 2017</t>
    </r>
  </si>
  <si>
    <t>Source : OCPE/SRED - Relevé statistique auprès des structures d'accueil de la petite enfance (décembre 2017) / Office cantonal de la statistique</t>
  </si>
  <si>
    <t>Accueil familial dépendant</t>
  </si>
  <si>
    <t>Structures de coordination AFJ</t>
  </si>
  <si>
    <t>Crèches familiales</t>
  </si>
  <si>
    <t>Accueil familial indépendant</t>
  </si>
  <si>
    <t>Associations</t>
  </si>
  <si>
    <r>
      <t xml:space="preserve">Taux d'offre </t>
    </r>
    <r>
      <rPr>
        <b/>
        <vertAlign val="superscript"/>
        <sz val="10"/>
        <rFont val="Arial Narrow"/>
        <family val="2"/>
      </rPr>
      <t>(1)</t>
    </r>
    <r>
      <rPr>
        <b/>
        <sz val="10"/>
        <rFont val="Arial Narrow"/>
        <family val="2"/>
      </rPr>
      <t xml:space="preserve"> en places d'accueil familial de jour, 2018</t>
    </r>
  </si>
  <si>
    <t>Source : OCPE/SRED - Relevé statistique auprès des structures d'accueil de la petite enfance (décembre 2018) / Office cantonal de la statistique</t>
  </si>
  <si>
    <t>(enfants âgés de moins de 4 ans révolus au 31 juillet, sans les enfants âgés de 0 à 4 mois [congé maternité]).</t>
  </si>
  <si>
    <r>
      <rPr>
        <vertAlign val="superscript"/>
        <sz val="8"/>
        <rFont val="Arial Narrow"/>
        <family val="2"/>
      </rPr>
      <t xml:space="preserve">(1) </t>
    </r>
    <r>
      <rPr>
        <sz val="8"/>
        <rFont val="Arial Narrow"/>
        <family val="2"/>
      </rPr>
      <t>Le taux d'offre est calculé en rapportant le nombre de places au nombre d'enfants résidents d'âge préscolaire</t>
    </r>
  </si>
  <si>
    <r>
      <t xml:space="preserve">Taux d'offre </t>
    </r>
    <r>
      <rPr>
        <b/>
        <vertAlign val="superscript"/>
        <sz val="10"/>
        <rFont val="Arial Narrow"/>
        <family val="2"/>
      </rPr>
      <t>(1)</t>
    </r>
    <r>
      <rPr>
        <b/>
        <sz val="10"/>
        <rFont val="Arial Narrow"/>
        <family val="2"/>
      </rPr>
      <t xml:space="preserve"> en places d'accueil familial de jour, 2019</t>
    </r>
  </si>
  <si>
    <t>Source : OCPE/SRED - Relevé statistique auprès des structures d'accueil de la petite enfance (novembre 2019) / Office cantonal de la statistique</t>
  </si>
  <si>
    <r>
      <t xml:space="preserve">Taux d'offre </t>
    </r>
    <r>
      <rPr>
        <b/>
        <vertAlign val="superscript"/>
        <sz val="10"/>
        <rFont val="Arial Narrow"/>
        <family val="2"/>
      </rPr>
      <t>(1)</t>
    </r>
    <r>
      <rPr>
        <b/>
        <sz val="10"/>
        <rFont val="Arial Narrow"/>
        <family val="2"/>
      </rPr>
      <t xml:space="preserve"> en places d'accueil familial de jour, 2020</t>
    </r>
  </si>
  <si>
    <t>Source : OCPE/SRED - Relevé statistique auprès des structures d'accueil de la petite enfance (novembre 2020) / Office cantonal de la statistique</t>
  </si>
  <si>
    <t>Source : OCPE/SRED - Relevé statistique auprès des structures d'accueil de la petite enfance (novembre 2021) / Office cantonal de la statistique</t>
  </si>
  <si>
    <r>
      <t xml:space="preserve">Taux d'offre </t>
    </r>
    <r>
      <rPr>
        <b/>
        <vertAlign val="superscript"/>
        <sz val="10"/>
        <rFont val="Arial Narrow"/>
        <family val="2"/>
      </rPr>
      <t>(1)</t>
    </r>
    <r>
      <rPr>
        <b/>
        <sz val="10"/>
        <rFont val="Arial Narrow"/>
        <family val="2"/>
      </rPr>
      <t xml:space="preserve"> en places d'accueil familial de jour, 2021</t>
    </r>
  </si>
  <si>
    <t>Observatoire cantonal de la petite enfance / SRED</t>
  </si>
  <si>
    <r>
      <t xml:space="preserve">Taux d'offre </t>
    </r>
    <r>
      <rPr>
        <b/>
        <vertAlign val="superscript"/>
        <sz val="10"/>
        <rFont val="Arial Narrow"/>
        <family val="2"/>
      </rPr>
      <t>(1)</t>
    </r>
    <r>
      <rPr>
        <b/>
        <sz val="10"/>
        <rFont val="Arial Narrow"/>
        <family val="2"/>
      </rPr>
      <t xml:space="preserve"> en places d'accueil familial de jour, 2022</t>
    </r>
  </si>
  <si>
    <t>Source : OCPE/SRED - Relevé statistique auprès des structures d'accueil de la petite enfance (novembre 2022) / Office cantonal de la statistique</t>
  </si>
  <si>
    <r>
      <t xml:space="preserve">Taux d'offre </t>
    </r>
    <r>
      <rPr>
        <b/>
        <vertAlign val="superscript"/>
        <sz val="10"/>
        <rFont val="Arial Narrow"/>
        <family val="2"/>
      </rPr>
      <t>(1)</t>
    </r>
    <r>
      <rPr>
        <b/>
        <sz val="10"/>
        <rFont val="Arial Narrow"/>
        <family val="2"/>
      </rPr>
      <t xml:space="preserve"> en places d'accueil familial de jour, 2023</t>
    </r>
  </si>
  <si>
    <t>Source : OCPE/SRED - Relevé statistique auprès des structures d'accueil de la petite enfance (novembre 2023) / Office cantonal de la statistique</t>
  </si>
  <si>
    <t>T15.01.2.02</t>
  </si>
  <si>
    <r>
      <t xml:space="preserve">Taux d'offre </t>
    </r>
    <r>
      <rPr>
        <b/>
        <vertAlign val="superscript"/>
        <sz val="10"/>
        <rFont val="Arial Narrow"/>
        <family val="2"/>
      </rPr>
      <t>(1)</t>
    </r>
    <r>
      <rPr>
        <b/>
        <sz val="10"/>
        <rFont val="Arial Narrow"/>
        <family val="2"/>
      </rPr>
      <t xml:space="preserve"> en places d'accueil familial de jour, 2024</t>
    </r>
  </si>
  <si>
    <t>Source : OCPE/SRED - Relevé statistique auprès des structures d'accueil de la petite enfance (novembre 2024) / Office cantonal de la statistique</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</si>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</sst>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8" x14ac:knownFonts="1">
    <font>
      <sz val="11"/>
      <name val="Arial"/>
    </font>
    <font>
      <b/>
      <sz val="10"/>
      <name val="Arial Narrow"/>
      <family val="2"/>
    </font>
    <font>
      <b/>
      <vertAlign val="superscript"/>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sz val="11"/>
      <name val="Arial"/>
      <family val="2"/>
    </font>
    <font>
      <u/>
      <sz val="11"/>
      <color theme="10"/>
      <name val="Arial"/>
      <family val="2"/>
    </font>
    <font>
      <sz val="9"/>
      <color rgb="FFFF0000"/>
      <name val="Arial Narrow"/>
      <family val="2"/>
    </font>
    <font>
      <b/>
      <sz val="9"/>
      <color rgb="FFFF0000"/>
      <name val="Arial Narrow"/>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9">
    <xf numFmtId="0" fontId="0"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9" fontId="14" fillId="0" borderId="0" applyFont="0" applyFill="0" applyBorder="0" applyAlignment="0" applyProtection="0"/>
    <xf numFmtId="0" fontId="15" fillId="0" borderId="0" applyNumberFormat="0" applyFill="0" applyBorder="0" applyAlignment="0" applyProtection="0"/>
  </cellStyleXfs>
  <cellXfs count="55">
    <xf numFmtId="0" fontId="0" fillId="0" borderId="0" xfId="0"/>
    <xf numFmtId="0" fontId="1" fillId="0" borderId="0" xfId="0" applyFont="1"/>
    <xf numFmtId="0" fontId="3" fillId="0" borderId="0" xfId="0" applyFont="1"/>
    <xf numFmtId="0" fontId="7" fillId="0" borderId="0" xfId="0" applyFont="1" applyFill="1" applyBorder="1"/>
    <xf numFmtId="0" fontId="7" fillId="0" borderId="0" xfId="0" applyFont="1" applyFill="1" applyBorder="1" applyAlignment="1">
      <alignment horizontal="center" wrapText="1"/>
    </xf>
    <xf numFmtId="0" fontId="7" fillId="0" borderId="0" xfId="0" applyFont="1"/>
    <xf numFmtId="0" fontId="8" fillId="0" borderId="0" xfId="0" applyFont="1" applyAlignment="1">
      <alignment vertical="top"/>
    </xf>
    <xf numFmtId="0" fontId="8" fillId="0" borderId="0" xfId="0" applyFont="1" applyAlignment="1">
      <alignment vertical="center"/>
    </xf>
    <xf numFmtId="0" fontId="7" fillId="0" borderId="0" xfId="0" applyFont="1" applyAlignment="1">
      <alignment vertical="center"/>
    </xf>
    <xf numFmtId="0" fontId="11" fillId="0" borderId="0" xfId="0" applyFont="1" applyFill="1"/>
    <xf numFmtId="0" fontId="11" fillId="0" borderId="0" xfId="0" applyFont="1" applyFill="1" applyBorder="1"/>
    <xf numFmtId="0" fontId="12" fillId="0" borderId="0" xfId="0" applyFont="1" applyFill="1"/>
    <xf numFmtId="0" fontId="13" fillId="0" borderId="1" xfId="0" applyFont="1" applyFill="1" applyBorder="1"/>
    <xf numFmtId="0" fontId="11" fillId="0" borderId="1" xfId="0" applyFont="1" applyFill="1" applyBorder="1"/>
    <xf numFmtId="0" fontId="13" fillId="0" borderId="1" xfId="0" applyFont="1" applyFill="1" applyBorder="1" applyAlignment="1">
      <alignment horizontal="right"/>
    </xf>
    <xf numFmtId="0" fontId="8" fillId="0" borderId="1" xfId="0" applyFont="1" applyBorder="1" applyAlignment="1">
      <alignment horizontal="left"/>
    </xf>
    <xf numFmtId="0" fontId="7" fillId="0" borderId="1" xfId="0" applyFont="1" applyBorder="1"/>
    <xf numFmtId="0" fontId="8" fillId="0" borderId="1" xfId="0" applyFont="1" applyBorder="1" applyAlignment="1">
      <alignment horizontal="right"/>
    </xf>
    <xf numFmtId="0" fontId="5" fillId="0" borderId="0" xfId="0" applyFont="1" applyFill="1" applyBorder="1"/>
    <xf numFmtId="0" fontId="7" fillId="0" borderId="0" xfId="0" applyFont="1" applyFill="1"/>
    <xf numFmtId="0" fontId="5" fillId="0" borderId="0" xfId="0" applyFont="1" applyFill="1" applyBorder="1" applyAlignment="1">
      <alignment horizontal="right"/>
    </xf>
    <xf numFmtId="0" fontId="0" fillId="0" borderId="0" xfId="0" applyFill="1"/>
    <xf numFmtId="164" fontId="7" fillId="0" borderId="0" xfId="5" applyNumberFormat="1" applyFont="1" applyFill="1" applyBorder="1" applyAlignment="1">
      <alignment horizontal="right"/>
    </xf>
    <xf numFmtId="0" fontId="8" fillId="0" borderId="0" xfId="1" quotePrefix="1" applyFont="1" applyFill="1" applyBorder="1" applyAlignment="1">
      <alignment vertical="center"/>
    </xf>
    <xf numFmtId="164" fontId="7" fillId="0" borderId="0" xfId="6" applyNumberFormat="1" applyFont="1" applyFill="1" applyBorder="1" applyAlignment="1">
      <alignment horizontal="right" vertical="center"/>
    </xf>
    <xf numFmtId="165" fontId="7" fillId="0" borderId="0" xfId="2" applyNumberFormat="1" applyFont="1" applyFill="1" applyBorder="1" applyAlignment="1">
      <alignment horizontal="right" vertical="center" wrapText="1"/>
    </xf>
    <xf numFmtId="164" fontId="5" fillId="0" borderId="0" xfId="5" applyNumberFormat="1" applyFont="1" applyFill="1" applyBorder="1" applyAlignment="1">
      <alignment horizontal="right"/>
    </xf>
    <xf numFmtId="0" fontId="8" fillId="0" borderId="0" xfId="0" quotePrefix="1" applyFont="1" applyAlignment="1">
      <alignment vertical="center"/>
    </xf>
    <xf numFmtId="0" fontId="5" fillId="2" borderId="0" xfId="0" applyFont="1" applyFill="1" applyBorder="1" applyAlignment="1">
      <alignment horizontal="right" vertical="top" wrapText="1"/>
    </xf>
    <xf numFmtId="164" fontId="5" fillId="0" borderId="0" xfId="2" applyNumberFormat="1" applyFont="1" applyFill="1" applyBorder="1" applyAlignment="1">
      <alignment horizontal="right" vertical="center" wrapText="1"/>
    </xf>
    <xf numFmtId="165" fontId="5" fillId="0" borderId="0" xfId="2" applyNumberFormat="1" applyFont="1" applyFill="1" applyBorder="1" applyAlignment="1">
      <alignment horizontal="right" vertical="center" wrapText="1"/>
    </xf>
    <xf numFmtId="0" fontId="1" fillId="0" borderId="0" xfId="0" applyFont="1" applyFill="1"/>
    <xf numFmtId="0" fontId="5" fillId="0" borderId="0" xfId="0" applyFont="1" applyFill="1" applyBorder="1" applyAlignment="1">
      <alignment horizontal="right" vertical="top" wrapText="1"/>
    </xf>
    <xf numFmtId="0" fontId="3" fillId="0" borderId="0" xfId="0" applyFont="1" applyFill="1"/>
    <xf numFmtId="0" fontId="5" fillId="0" borderId="0" xfId="1" applyFont="1" applyFill="1" applyBorder="1"/>
    <xf numFmtId="0" fontId="5" fillId="0" borderId="0" xfId="0" applyFont="1" applyFill="1"/>
    <xf numFmtId="164" fontId="7" fillId="0" borderId="0" xfId="2" applyNumberFormat="1" applyFont="1" applyFill="1" applyBorder="1" applyAlignment="1">
      <alignment horizontal="right" vertical="center" wrapText="1"/>
    </xf>
    <xf numFmtId="0" fontId="4" fillId="0" borderId="0" xfId="0" applyFont="1" applyFill="1"/>
    <xf numFmtId="165" fontId="7" fillId="0" borderId="0" xfId="7" applyNumberFormat="1" applyFont="1" applyFill="1" applyBorder="1" applyAlignment="1">
      <alignment horizontal="center" wrapText="1"/>
    </xf>
    <xf numFmtId="0" fontId="12" fillId="0" borderId="0" xfId="1" applyFont="1" applyFill="1"/>
    <xf numFmtId="0" fontId="11" fillId="0" borderId="0" xfId="1" applyFont="1" applyFill="1"/>
    <xf numFmtId="0" fontId="13" fillId="0" borderId="1" xfId="1" applyFont="1" applyFill="1" applyBorder="1"/>
    <xf numFmtId="0" fontId="11" fillId="0" borderId="1" xfId="1" applyFont="1" applyFill="1" applyBorder="1"/>
    <xf numFmtId="0" fontId="13" fillId="0" borderId="1" xfId="1" applyFont="1" applyFill="1" applyBorder="1" applyAlignment="1">
      <alignment horizontal="right"/>
    </xf>
    <xf numFmtId="0" fontId="11" fillId="0" borderId="0" xfId="1" applyFont="1" applyFill="1" applyBorder="1"/>
    <xf numFmtId="0" fontId="7" fillId="0" borderId="0" xfId="1" applyFont="1" applyAlignment="1">
      <alignment vertical="center"/>
    </xf>
    <xf numFmtId="0" fontId="7" fillId="0" borderId="0" xfId="1" applyFont="1"/>
    <xf numFmtId="0" fontId="8" fillId="0" borderId="1" xfId="1" applyFont="1" applyBorder="1" applyAlignment="1">
      <alignment horizontal="left"/>
    </xf>
    <xf numFmtId="0" fontId="7" fillId="0" borderId="1" xfId="1" applyFont="1" applyBorder="1"/>
    <xf numFmtId="0" fontId="8" fillId="0" borderId="1" xfId="1" applyFont="1" applyBorder="1" applyAlignment="1">
      <alignment horizontal="right"/>
    </xf>
    <xf numFmtId="0" fontId="15" fillId="0" borderId="0" xfId="8"/>
    <xf numFmtId="0" fontId="4" fillId="0" borderId="0" xfId="1"/>
    <xf numFmtId="0" fontId="17" fillId="0" borderId="0" xfId="0" applyFont="1" applyFill="1" applyBorder="1"/>
    <xf numFmtId="0" fontId="16" fillId="0" borderId="0" xfId="0" applyFont="1" applyFill="1" applyBorder="1"/>
    <xf numFmtId="0" fontId="8" fillId="0" borderId="0" xfId="0" applyFont="1" applyAlignment="1">
      <alignment horizontal="right" vertical="center"/>
    </xf>
  </cellXfs>
  <cellStyles count="9">
    <cellStyle name="Lien hypertexte" xfId="8" builtinId="8"/>
    <cellStyle name="Normal" xfId="0" builtinId="0"/>
    <cellStyle name="Normal 2" xfId="1"/>
    <cellStyle name="Normal 4" xfId="5"/>
    <cellStyle name="Normal 4 2" xfId="6"/>
    <cellStyle name="Pourcentage" xfId="7" builtinId="5"/>
    <cellStyle name="Pourcentage 2" xfId="2"/>
    <cellStyle name="Pourcentage 2 2" xfId="3"/>
    <cellStyle name="Standard_tab_uhstud_01_02_makro"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1160317</xdr:colOff>
      <xdr:row>0</xdr:row>
      <xdr:rowOff>25977</xdr:rowOff>
    </xdr:from>
    <xdr:to>
      <xdr:col>6</xdr:col>
      <xdr:colOff>398818</xdr:colOff>
      <xdr:row>2</xdr:row>
      <xdr:rowOff>112567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8522" y="2597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1073728</xdr:colOff>
      <xdr:row>0</xdr:row>
      <xdr:rowOff>25977</xdr:rowOff>
    </xdr:from>
    <xdr:to>
      <xdr:col>4</xdr:col>
      <xdr:colOff>1844888</xdr:colOff>
      <xdr:row>2</xdr:row>
      <xdr:rowOff>112567</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34842" y="2597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1151660</xdr:colOff>
      <xdr:row>0</xdr:row>
      <xdr:rowOff>51954</xdr:rowOff>
    </xdr:from>
    <xdr:to>
      <xdr:col>6</xdr:col>
      <xdr:colOff>390161</xdr:colOff>
      <xdr:row>2</xdr:row>
      <xdr:rowOff>138544</xdr:rowOff>
    </xdr:to>
    <xdr:pic>
      <xdr:nvPicPr>
        <xdr:cNvPr id="3"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9865" y="51954"/>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tabSelected="1" zoomScaleNormal="100" workbookViewId="0"/>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8" x14ac:dyDescent="0.3">
      <c r="A2" s="11" t="s">
        <v>28</v>
      </c>
    </row>
    <row r="3" spans="1:8" s="9" customFormat="1" ht="13.8" x14ac:dyDescent="0.3">
      <c r="B3" s="11"/>
    </row>
    <row r="4" spans="1:8" s="9" customFormat="1" ht="15" thickBot="1" x14ac:dyDescent="0.35">
      <c r="A4" s="12" t="s">
        <v>3</v>
      </c>
      <c r="B4" s="12"/>
      <c r="C4" s="13"/>
      <c r="D4" s="13"/>
      <c r="E4" s="14"/>
      <c r="F4" s="14"/>
      <c r="G4" s="14" t="s">
        <v>33</v>
      </c>
    </row>
    <row r="5" spans="1:8" s="9" customFormat="1" ht="14.25" customHeight="1" x14ac:dyDescent="0.3">
      <c r="B5" s="10"/>
      <c r="C5" s="10"/>
      <c r="D5" s="10"/>
      <c r="E5" s="10"/>
    </row>
    <row r="6" spans="1:8" s="2" customFormat="1" ht="15.6" x14ac:dyDescent="0.3">
      <c r="A6" s="1" t="s">
        <v>34</v>
      </c>
      <c r="B6" s="1"/>
      <c r="C6" s="1"/>
    </row>
    <row r="7" spans="1:8" s="2" customFormat="1" ht="13.8" x14ac:dyDescent="0.3">
      <c r="B7" s="1"/>
      <c r="C7" s="1"/>
    </row>
    <row r="8" spans="1:8" s="2" customFormat="1" ht="27.6" x14ac:dyDescent="0.3">
      <c r="B8" s="1"/>
      <c r="C8" s="28" t="s">
        <v>2</v>
      </c>
      <c r="D8" s="28" t="s">
        <v>1</v>
      </c>
    </row>
    <row r="9" spans="1:8" s="33" customFormat="1" ht="13.8" x14ac:dyDescent="0.3">
      <c r="A9" s="34" t="s">
        <v>13</v>
      </c>
      <c r="B9" s="31"/>
      <c r="C9" s="32"/>
      <c r="D9" s="32"/>
    </row>
    <row r="10" spans="1:8" s="4" customFormat="1" ht="18.75" customHeight="1" x14ac:dyDescent="0.3">
      <c r="B10" s="3" t="s">
        <v>14</v>
      </c>
      <c r="C10" s="24">
        <v>368.19111111111113</v>
      </c>
      <c r="D10" s="25">
        <f>C10/20359</f>
        <v>1.8084931043327823E-2</v>
      </c>
      <c r="E10" s="22"/>
      <c r="F10" s="38"/>
    </row>
    <row r="11" spans="1:8" s="3" customFormat="1" ht="17.25" customHeight="1" x14ac:dyDescent="0.3">
      <c r="B11" s="3" t="s">
        <v>15</v>
      </c>
      <c r="C11" s="24">
        <v>141.99</v>
      </c>
      <c r="D11" s="25">
        <f>C11/20359</f>
        <v>6.9743111154771846E-3</v>
      </c>
      <c r="E11" s="22"/>
      <c r="F11" s="52"/>
      <c r="G11" s="53"/>
      <c r="H11" s="53"/>
    </row>
    <row r="12" spans="1:8" x14ac:dyDescent="0.3">
      <c r="B12" s="18" t="s">
        <v>0</v>
      </c>
      <c r="C12" s="29">
        <f>SUM(C10:C11)</f>
        <v>510.18111111111114</v>
      </c>
      <c r="D12" s="30">
        <f>C12/20359</f>
        <v>2.5059242158805006E-2</v>
      </c>
      <c r="E12" s="26"/>
      <c r="F12" s="38"/>
    </row>
    <row r="13" spans="1:8" s="19" customFormat="1" x14ac:dyDescent="0.3">
      <c r="A13" s="35" t="s">
        <v>16</v>
      </c>
      <c r="B13" s="18"/>
      <c r="C13" s="29"/>
      <c r="D13" s="25"/>
      <c r="E13" s="26"/>
      <c r="F13" s="38"/>
      <c r="G13" s="21"/>
    </row>
    <row r="14" spans="1:8" s="19" customFormat="1" x14ac:dyDescent="0.3">
      <c r="B14" s="3" t="s">
        <v>17</v>
      </c>
      <c r="C14" s="36">
        <v>164.70777777777778</v>
      </c>
      <c r="D14" s="25">
        <f>C14/20359</f>
        <v>8.0901703314395484E-3</v>
      </c>
      <c r="E14" s="22"/>
      <c r="F14" s="38"/>
      <c r="G14" s="37"/>
    </row>
    <row r="15" spans="1:8" s="19" customFormat="1" ht="8.25" customHeight="1" x14ac:dyDescent="0.3">
      <c r="B15" s="18"/>
      <c r="C15" s="20"/>
      <c r="F15" s="21"/>
      <c r="G15" s="21"/>
    </row>
    <row r="16" spans="1:8"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35</v>
      </c>
    </row>
    <row r="20" spans="1:7" s="8" customFormat="1" ht="13.2" x14ac:dyDescent="0.25">
      <c r="C20" s="7"/>
      <c r="G20" s="54"/>
    </row>
    <row r="21" spans="1:7" customFormat="1" ht="15" thickBot="1" x14ac:dyDescent="0.35">
      <c r="A21" s="15"/>
      <c r="B21" s="15"/>
      <c r="C21" s="16"/>
      <c r="D21" s="16"/>
      <c r="E21" s="17"/>
      <c r="F21" s="17"/>
      <c r="G21" s="17" t="s">
        <v>36</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8" x14ac:dyDescent="0.3">
      <c r="A2" s="11" t="s">
        <v>28</v>
      </c>
    </row>
    <row r="3" spans="1:7" s="9" customFormat="1" ht="13.8" x14ac:dyDescent="0.3">
      <c r="B3" s="11"/>
    </row>
    <row r="4" spans="1:7" s="9" customFormat="1" ht="15" thickBot="1" x14ac:dyDescent="0.35">
      <c r="A4" s="12" t="s">
        <v>3</v>
      </c>
      <c r="B4" s="12"/>
      <c r="C4" s="13"/>
      <c r="D4" s="13"/>
      <c r="E4" s="14"/>
      <c r="F4" s="14"/>
      <c r="G4" s="14" t="s">
        <v>33</v>
      </c>
    </row>
    <row r="5" spans="1:7" s="9" customFormat="1" ht="14.25" customHeight="1" x14ac:dyDescent="0.3">
      <c r="B5" s="10"/>
      <c r="C5" s="10"/>
      <c r="D5" s="10"/>
      <c r="E5" s="10"/>
    </row>
    <row r="6" spans="1:7" s="2" customFormat="1" ht="15.6" x14ac:dyDescent="0.3">
      <c r="A6" s="1" t="s">
        <v>5</v>
      </c>
      <c r="B6" s="1"/>
      <c r="C6" s="1"/>
    </row>
    <row r="7" spans="1:7" s="2" customFormat="1" ht="13.8" x14ac:dyDescent="0.3">
      <c r="B7" s="1"/>
      <c r="C7" s="1"/>
    </row>
    <row r="8" spans="1:7" s="2" customFormat="1" ht="27.6" x14ac:dyDescent="0.3">
      <c r="B8" s="1"/>
      <c r="C8" s="28" t="s">
        <v>2</v>
      </c>
      <c r="D8" s="28" t="s">
        <v>1</v>
      </c>
    </row>
    <row r="9" spans="1:7" s="33" customFormat="1" ht="13.8" x14ac:dyDescent="0.3">
      <c r="A9" s="34" t="s">
        <v>13</v>
      </c>
      <c r="B9" s="31"/>
      <c r="C9" s="32"/>
      <c r="D9" s="32"/>
    </row>
    <row r="10" spans="1:7" s="4" customFormat="1" ht="18.75" customHeight="1" x14ac:dyDescent="0.3">
      <c r="B10" s="3" t="s">
        <v>14</v>
      </c>
      <c r="C10" s="24">
        <v>309.20999999999998</v>
      </c>
      <c r="D10" s="25">
        <v>1.4800000000000001E-2</v>
      </c>
      <c r="E10" s="22"/>
    </row>
    <row r="11" spans="1:7" s="3" customFormat="1" ht="17.25" customHeight="1" x14ac:dyDescent="0.3">
      <c r="B11" s="3" t="s">
        <v>15</v>
      </c>
      <c r="C11" s="24">
        <v>106.1</v>
      </c>
      <c r="D11" s="25">
        <v>5.1000000000000004E-3</v>
      </c>
      <c r="E11" s="22"/>
    </row>
    <row r="12" spans="1:7" x14ac:dyDescent="0.3">
      <c r="B12" s="18" t="s">
        <v>0</v>
      </c>
      <c r="C12" s="29">
        <f>SUM(C10:C11)</f>
        <v>415.30999999999995</v>
      </c>
      <c r="D12" s="30">
        <v>1.9900000000000001E-2</v>
      </c>
      <c r="E12" s="26"/>
    </row>
    <row r="13" spans="1:7" s="19" customFormat="1" x14ac:dyDescent="0.3">
      <c r="A13" s="35" t="s">
        <v>16</v>
      </c>
      <c r="B13" s="18"/>
      <c r="C13" s="29"/>
      <c r="D13" s="30"/>
      <c r="E13" s="26"/>
      <c r="F13" s="21"/>
      <c r="G13" s="21"/>
    </row>
    <row r="14" spans="1:7" s="19" customFormat="1" x14ac:dyDescent="0.3">
      <c r="B14" s="3" t="s">
        <v>17</v>
      </c>
      <c r="C14" s="36">
        <v>84.4</v>
      </c>
      <c r="D14" s="25">
        <v>4.0000000000000001E-3</v>
      </c>
      <c r="E14" s="22"/>
      <c r="F14" s="37"/>
      <c r="G14" s="37"/>
    </row>
    <row r="15" spans="1:7" s="19" customFormat="1" ht="8.25" customHeight="1" x14ac:dyDescent="0.3">
      <c r="B15" s="18"/>
      <c r="C15" s="20"/>
      <c r="F15" s="21"/>
      <c r="G15" s="21"/>
    </row>
    <row r="16" spans="1:7"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7</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zoomScaleNormal="100" workbookViewId="0">
      <selection activeCell="H15" sqref="H15"/>
    </sheetView>
  </sheetViews>
  <sheetFormatPr baseColWidth="10" defaultColWidth="11" defaultRowHeight="14.4" x14ac:dyDescent="0.3"/>
  <cols>
    <col min="1" max="1" width="21.8984375" style="5" customWidth="1"/>
    <col min="2" max="4" width="10.5" style="5" customWidth="1"/>
    <col min="5" max="5" width="24.3984375" customWidth="1"/>
    <col min="6" max="6" width="11.19921875" customWidth="1"/>
    <col min="7" max="16384" width="11" style="5"/>
  </cols>
  <sheetData>
    <row r="2" spans="1:6" s="9" customFormat="1" ht="13.8" x14ac:dyDescent="0.3">
      <c r="A2" s="11" t="s">
        <v>28</v>
      </c>
    </row>
    <row r="3" spans="1:6" s="9" customFormat="1" ht="13.8" x14ac:dyDescent="0.3">
      <c r="A3" s="11"/>
    </row>
    <row r="4" spans="1:6" s="9" customFormat="1" ht="15" thickBot="1" x14ac:dyDescent="0.35">
      <c r="A4" s="12" t="s">
        <v>3</v>
      </c>
      <c r="B4" s="13"/>
      <c r="C4" s="13"/>
      <c r="D4" s="14"/>
      <c r="E4" s="14" t="s">
        <v>33</v>
      </c>
    </row>
    <row r="5" spans="1:6" s="9" customFormat="1" ht="14.25" customHeight="1" x14ac:dyDescent="0.3">
      <c r="A5" s="10"/>
      <c r="B5" s="10"/>
      <c r="C5" s="10"/>
      <c r="D5" s="10"/>
    </row>
    <row r="6" spans="1:6" s="2" customFormat="1" ht="15.6" x14ac:dyDescent="0.3">
      <c r="A6" s="1" t="s">
        <v>4</v>
      </c>
      <c r="B6" s="1"/>
    </row>
    <row r="7" spans="1:6" s="2" customFormat="1" ht="13.8" x14ac:dyDescent="0.3">
      <c r="A7" s="1"/>
      <c r="B7" s="1"/>
    </row>
    <row r="8" spans="1:6" s="2" customFormat="1" ht="27.6" x14ac:dyDescent="0.3">
      <c r="A8" s="1"/>
      <c r="B8" s="28" t="s">
        <v>2</v>
      </c>
      <c r="C8" s="28" t="s">
        <v>1</v>
      </c>
    </row>
    <row r="9" spans="1:6" s="4" customFormat="1" ht="18.75" customHeight="1" x14ac:dyDescent="0.3">
      <c r="A9" s="18" t="s">
        <v>14</v>
      </c>
      <c r="B9" s="24">
        <v>260.84444444444443</v>
      </c>
      <c r="C9" s="25">
        <v>1.2773968875829796E-2</v>
      </c>
      <c r="D9" s="22"/>
    </row>
    <row r="10" spans="1:6" s="3" customFormat="1" ht="17.25" customHeight="1" x14ac:dyDescent="0.3">
      <c r="A10" s="18" t="s">
        <v>15</v>
      </c>
      <c r="B10" s="24">
        <v>106.9688888888889</v>
      </c>
      <c r="C10" s="25">
        <v>5.2384372619436285E-3</v>
      </c>
      <c r="D10" s="22"/>
    </row>
    <row r="11" spans="1:6" x14ac:dyDescent="0.3">
      <c r="A11" s="18" t="s">
        <v>0</v>
      </c>
      <c r="B11" s="29">
        <v>367.81333333333333</v>
      </c>
      <c r="C11" s="30">
        <v>1.8012406137773426E-2</v>
      </c>
      <c r="D11" s="26"/>
    </row>
    <row r="12" spans="1:6" s="19" customFormat="1" ht="8.25" customHeight="1" x14ac:dyDescent="0.3">
      <c r="A12" s="18"/>
      <c r="B12" s="20"/>
      <c r="E12" s="21"/>
      <c r="F12" s="21"/>
    </row>
    <row r="13" spans="1:6" s="19" customFormat="1" x14ac:dyDescent="0.3">
      <c r="A13" s="27" t="s">
        <v>21</v>
      </c>
      <c r="B13" s="20"/>
      <c r="E13" s="21"/>
      <c r="F13" s="21"/>
    </row>
    <row r="14" spans="1:6" s="19" customFormat="1" x14ac:dyDescent="0.3">
      <c r="A14" s="27" t="s">
        <v>20</v>
      </c>
      <c r="B14" s="20"/>
      <c r="E14" s="21"/>
      <c r="F14" s="21"/>
    </row>
    <row r="15" spans="1:6" s="7" customFormat="1" ht="12" x14ac:dyDescent="0.25">
      <c r="A15" s="23" t="s">
        <v>6</v>
      </c>
      <c r="B15" s="6"/>
      <c r="C15" s="6"/>
    </row>
    <row r="16" spans="1:6" s="7" customFormat="1" ht="10.199999999999999" x14ac:dyDescent="0.25">
      <c r="A16" s="7" t="s">
        <v>8</v>
      </c>
    </row>
    <row r="17" spans="1:5" s="8" customFormat="1" ht="13.2" x14ac:dyDescent="0.25">
      <c r="B17" s="7"/>
    </row>
    <row r="18" spans="1:5" ht="15" thickBot="1" x14ac:dyDescent="0.35">
      <c r="A18" s="15"/>
      <c r="B18" s="16"/>
      <c r="C18" s="16"/>
      <c r="D18" s="17"/>
      <c r="E18"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2:G38"/>
  <sheetViews>
    <sheetView zoomScaleNormal="100" workbookViewId="0">
      <selection activeCell="A2" sqref="A2"/>
    </sheetView>
  </sheetViews>
  <sheetFormatPr baseColWidth="10" defaultColWidth="11" defaultRowHeight="14.4" x14ac:dyDescent="0.3"/>
  <cols>
    <col min="1" max="1" width="21.8984375" style="46" customWidth="1"/>
    <col min="2" max="2" width="12" style="46" customWidth="1"/>
    <col min="3" max="4" width="10.5" style="46" customWidth="1"/>
    <col min="5" max="6" width="11" style="51"/>
    <col min="7" max="16384" width="11" style="46"/>
  </cols>
  <sheetData>
    <row r="2" spans="1:7" s="40" customFormat="1" ht="13.8" x14ac:dyDescent="0.3">
      <c r="A2" s="39" t="s">
        <v>28</v>
      </c>
    </row>
    <row r="3" spans="1:7" s="40" customFormat="1" ht="13.8" x14ac:dyDescent="0.3">
      <c r="A3" s="39"/>
    </row>
    <row r="4" spans="1:7" s="40" customFormat="1" ht="15" thickBot="1" x14ac:dyDescent="0.35">
      <c r="A4" s="41" t="s">
        <v>3</v>
      </c>
      <c r="B4" s="42"/>
      <c r="C4" s="42"/>
      <c r="D4" s="43"/>
      <c r="E4" s="43"/>
      <c r="F4" s="43"/>
      <c r="G4" s="43"/>
    </row>
    <row r="5" spans="1:7" s="40" customFormat="1" ht="14.25" customHeight="1" x14ac:dyDescent="0.3">
      <c r="A5" s="44"/>
      <c r="B5" s="44"/>
      <c r="C5" s="44"/>
      <c r="D5" s="44"/>
    </row>
    <row r="6" spans="1:7" s="40" customFormat="1" ht="14.25" customHeight="1" x14ac:dyDescent="0.3">
      <c r="A6" s="44"/>
      <c r="B6" s="44"/>
      <c r="C6" s="44"/>
      <c r="D6" s="44"/>
    </row>
    <row r="7" spans="1:7" s="40" customFormat="1" ht="14.25" customHeight="1" x14ac:dyDescent="0.3">
      <c r="A7" s="44"/>
      <c r="B7" s="44"/>
      <c r="C7" s="44"/>
      <c r="D7" s="44"/>
    </row>
    <row r="8" spans="1:7" s="40" customFormat="1" ht="14.25" customHeight="1" x14ac:dyDescent="0.3">
      <c r="A8" s="44"/>
      <c r="B8" s="44"/>
      <c r="C8" s="44"/>
      <c r="D8" s="44"/>
    </row>
    <row r="9" spans="1:7" s="40" customFormat="1" ht="14.25" customHeight="1" x14ac:dyDescent="0.3">
      <c r="A9" s="44"/>
      <c r="B9" s="44"/>
      <c r="C9" s="44"/>
      <c r="D9" s="44"/>
    </row>
    <row r="10" spans="1:7" s="40" customFormat="1" ht="14.25" customHeight="1" x14ac:dyDescent="0.3">
      <c r="A10" s="44"/>
      <c r="B10" s="44"/>
      <c r="C10" s="44"/>
      <c r="D10" s="44"/>
    </row>
    <row r="11" spans="1:7" s="40" customFormat="1" ht="14.25" customHeight="1" x14ac:dyDescent="0.3">
      <c r="A11" s="44"/>
      <c r="B11" s="44"/>
      <c r="C11" s="44"/>
      <c r="D11" s="44"/>
    </row>
    <row r="12" spans="1:7" s="40" customFormat="1" ht="14.25" customHeight="1" x14ac:dyDescent="0.3">
      <c r="A12" s="44"/>
      <c r="B12" s="44"/>
      <c r="C12" s="44"/>
      <c r="D12" s="44"/>
    </row>
    <row r="13" spans="1:7" s="40" customFormat="1" ht="14.25" customHeight="1" x14ac:dyDescent="0.3">
      <c r="A13" s="44"/>
      <c r="B13" s="44"/>
      <c r="C13" s="44"/>
      <c r="D13" s="44"/>
    </row>
    <row r="14" spans="1:7" s="40" customFormat="1" ht="14.25" customHeight="1" x14ac:dyDescent="0.3">
      <c r="A14" s="44"/>
      <c r="B14" s="44"/>
      <c r="C14" s="44"/>
      <c r="D14" s="44"/>
    </row>
    <row r="15" spans="1:7" s="40" customFormat="1" ht="14.25" customHeight="1" x14ac:dyDescent="0.3">
      <c r="A15" s="44"/>
      <c r="B15" s="44"/>
      <c r="C15" s="44"/>
      <c r="D15" s="44"/>
    </row>
    <row r="16" spans="1:7" s="40" customFormat="1" ht="14.25" customHeight="1" x14ac:dyDescent="0.3">
      <c r="A16" s="44"/>
      <c r="B16" s="44"/>
      <c r="C16" s="44"/>
      <c r="D16" s="44"/>
    </row>
    <row r="17" spans="1:6" s="40" customFormat="1" ht="14.25" customHeight="1" x14ac:dyDescent="0.3">
      <c r="A17" s="44"/>
      <c r="B17" s="44"/>
      <c r="C17" s="44"/>
      <c r="D17" s="44"/>
    </row>
    <row r="18" spans="1:6" s="40" customFormat="1" ht="14.25" customHeight="1" x14ac:dyDescent="0.3">
      <c r="A18" s="44"/>
      <c r="B18" s="44"/>
      <c r="C18" s="44"/>
      <c r="D18" s="44"/>
    </row>
    <row r="19" spans="1:6" s="40" customFormat="1" ht="14.25" customHeight="1" x14ac:dyDescent="0.3">
      <c r="A19" s="44"/>
      <c r="B19" s="44"/>
      <c r="C19" s="44"/>
      <c r="D19" s="44"/>
    </row>
    <row r="20" spans="1:6" s="40" customFormat="1" ht="14.25" customHeight="1" x14ac:dyDescent="0.3">
      <c r="A20" s="44"/>
      <c r="B20" s="44"/>
      <c r="C20" s="44"/>
      <c r="D20" s="44"/>
    </row>
    <row r="21" spans="1:6" s="40" customFormat="1" ht="14.25" customHeight="1" x14ac:dyDescent="0.3">
      <c r="A21" s="44"/>
      <c r="B21" s="44"/>
      <c r="C21" s="44"/>
      <c r="D21" s="44"/>
    </row>
    <row r="22" spans="1:6" s="40" customFormat="1" ht="14.25" customHeight="1" x14ac:dyDescent="0.3">
      <c r="A22" s="44"/>
      <c r="B22" s="44"/>
      <c r="C22" s="44"/>
      <c r="D22" s="44"/>
    </row>
    <row r="23" spans="1:6" s="40" customFormat="1" ht="14.25" customHeight="1" x14ac:dyDescent="0.3">
      <c r="A23" s="44"/>
      <c r="B23" s="44"/>
      <c r="C23" s="44"/>
      <c r="D23" s="44"/>
    </row>
    <row r="24" spans="1:6" s="40" customFormat="1" ht="14.25" customHeight="1" x14ac:dyDescent="0.3">
      <c r="A24" s="44"/>
      <c r="B24" s="44"/>
      <c r="C24" s="44"/>
      <c r="D24" s="44"/>
    </row>
    <row r="25" spans="1:6" s="40" customFormat="1" ht="14.25" customHeight="1" x14ac:dyDescent="0.3">
      <c r="A25" s="44"/>
      <c r="B25" s="44"/>
      <c r="C25" s="44"/>
      <c r="D25" s="44"/>
    </row>
    <row r="26" spans="1:6" s="40" customFormat="1" ht="14.25" customHeight="1" x14ac:dyDescent="0.3">
      <c r="A26" s="44"/>
      <c r="B26" s="44"/>
      <c r="C26" s="44"/>
      <c r="D26" s="44"/>
    </row>
    <row r="27" spans="1:6" s="40" customFormat="1" ht="14.25" customHeight="1" x14ac:dyDescent="0.3">
      <c r="A27" s="44"/>
      <c r="B27" s="44"/>
      <c r="C27" s="44"/>
      <c r="D27" s="44"/>
    </row>
    <row r="28" spans="1:6" s="40" customFormat="1" ht="14.25" customHeight="1" x14ac:dyDescent="0.3"/>
    <row r="29" spans="1:6" s="45" customFormat="1" ht="13.2" x14ac:dyDescent="0.25"/>
    <row r="30" spans="1:6" ht="13.2" x14ac:dyDescent="0.3">
      <c r="E30" s="46"/>
      <c r="F30" s="46"/>
    </row>
    <row r="35" spans="1:7" ht="13.8" thickBot="1" x14ac:dyDescent="0.35">
      <c r="A35" s="47"/>
      <c r="B35" s="48"/>
      <c r="C35" s="48"/>
      <c r="D35" s="49"/>
      <c r="E35" s="49"/>
      <c r="F35" s="49"/>
      <c r="G35" s="49"/>
    </row>
    <row r="38" spans="1:7" x14ac:dyDescent="0.3">
      <c r="A38" s="50"/>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8" x14ac:dyDescent="0.3">
      <c r="A2" s="11" t="s">
        <v>28</v>
      </c>
    </row>
    <row r="3" spans="1:8" s="9" customFormat="1" ht="13.8" x14ac:dyDescent="0.3">
      <c r="B3" s="11"/>
    </row>
    <row r="4" spans="1:8" s="9" customFormat="1" ht="15" thickBot="1" x14ac:dyDescent="0.35">
      <c r="A4" s="12" t="s">
        <v>3</v>
      </c>
      <c r="B4" s="12"/>
      <c r="C4" s="13"/>
      <c r="D4" s="13"/>
      <c r="E4" s="14"/>
      <c r="F4" s="14"/>
      <c r="G4" s="14" t="s">
        <v>33</v>
      </c>
    </row>
    <row r="5" spans="1:8" s="9" customFormat="1" ht="14.25" customHeight="1" x14ac:dyDescent="0.3">
      <c r="B5" s="10"/>
      <c r="C5" s="10"/>
      <c r="D5" s="10"/>
      <c r="E5" s="10"/>
    </row>
    <row r="6" spans="1:8" s="2" customFormat="1" ht="15.6" x14ac:dyDescent="0.3">
      <c r="A6" s="1" t="s">
        <v>31</v>
      </c>
      <c r="B6" s="1"/>
      <c r="C6" s="1"/>
    </row>
    <row r="7" spans="1:8" s="2" customFormat="1" ht="13.8" x14ac:dyDescent="0.3">
      <c r="B7" s="1"/>
      <c r="C7" s="1"/>
    </row>
    <row r="8" spans="1:8" s="2" customFormat="1" ht="27.6" x14ac:dyDescent="0.3">
      <c r="B8" s="1"/>
      <c r="C8" s="28" t="s">
        <v>2</v>
      </c>
      <c r="D8" s="28" t="s">
        <v>1</v>
      </c>
    </row>
    <row r="9" spans="1:8" s="33" customFormat="1" ht="13.8" x14ac:dyDescent="0.3">
      <c r="A9" s="34" t="s">
        <v>13</v>
      </c>
      <c r="B9" s="31"/>
      <c r="C9" s="32"/>
      <c r="D9" s="32"/>
    </row>
    <row r="10" spans="1:8" s="4" customFormat="1" ht="18.75" customHeight="1" x14ac:dyDescent="0.3">
      <c r="B10" s="3" t="s">
        <v>14</v>
      </c>
      <c r="C10" s="24">
        <v>284.55</v>
      </c>
      <c r="D10" s="25">
        <f>C10/20817</f>
        <v>1.3669116587404526E-2</v>
      </c>
      <c r="E10" s="22"/>
      <c r="F10" s="38"/>
    </row>
    <row r="11" spans="1:8" s="3" customFormat="1" ht="17.25" customHeight="1" x14ac:dyDescent="0.3">
      <c r="B11" s="3" t="s">
        <v>15</v>
      </c>
      <c r="C11" s="24">
        <v>129.80000000000001</v>
      </c>
      <c r="D11" s="25">
        <f>C11/20817</f>
        <v>6.235288466157468E-3</v>
      </c>
      <c r="E11" s="22"/>
      <c r="F11" s="52"/>
      <c r="G11" s="53"/>
      <c r="H11" s="53"/>
    </row>
    <row r="12" spans="1:8" x14ac:dyDescent="0.3">
      <c r="B12" s="18" t="s">
        <v>0</v>
      </c>
      <c r="C12" s="29">
        <f>SUM(C10:C11)</f>
        <v>414.35</v>
      </c>
      <c r="D12" s="30">
        <f>C12/20817</f>
        <v>1.9904405053561995E-2</v>
      </c>
      <c r="E12" s="26"/>
      <c r="F12" s="38"/>
    </row>
    <row r="13" spans="1:8" s="19" customFormat="1" x14ac:dyDescent="0.3">
      <c r="A13" s="35" t="s">
        <v>16</v>
      </c>
      <c r="B13" s="18"/>
      <c r="C13" s="29"/>
      <c r="D13" s="25"/>
      <c r="E13" s="26"/>
      <c r="F13" s="38"/>
      <c r="G13" s="21"/>
    </row>
    <row r="14" spans="1:8" s="19" customFormat="1" x14ac:dyDescent="0.3">
      <c r="B14" s="3" t="s">
        <v>17</v>
      </c>
      <c r="C14" s="36">
        <v>117.47</v>
      </c>
      <c r="D14" s="25">
        <f>C14/20817</f>
        <v>5.6429840995340349E-3</v>
      </c>
      <c r="E14" s="22"/>
      <c r="F14" s="38"/>
      <c r="G14" s="37"/>
    </row>
    <row r="15" spans="1:8" s="19" customFormat="1" ht="8.25" customHeight="1" x14ac:dyDescent="0.3">
      <c r="B15" s="18"/>
      <c r="C15" s="20"/>
      <c r="F15" s="21"/>
      <c r="G15" s="21"/>
    </row>
    <row r="16" spans="1:8"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32</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8" x14ac:dyDescent="0.3">
      <c r="A2" s="11" t="s">
        <v>28</v>
      </c>
    </row>
    <row r="3" spans="1:8" s="9" customFormat="1" ht="13.8" x14ac:dyDescent="0.3">
      <c r="B3" s="11"/>
    </row>
    <row r="4" spans="1:8" s="9" customFormat="1" ht="15" thickBot="1" x14ac:dyDescent="0.35">
      <c r="A4" s="12" t="s">
        <v>3</v>
      </c>
      <c r="B4" s="12"/>
      <c r="C4" s="13"/>
      <c r="D4" s="13"/>
      <c r="E4" s="14"/>
      <c r="F4" s="14"/>
      <c r="G4" s="14" t="s">
        <v>33</v>
      </c>
    </row>
    <row r="5" spans="1:8" s="9" customFormat="1" ht="14.25" customHeight="1" x14ac:dyDescent="0.3">
      <c r="B5" s="10"/>
      <c r="C5" s="10"/>
      <c r="D5" s="10"/>
      <c r="E5" s="10"/>
    </row>
    <row r="6" spans="1:8" s="2" customFormat="1" ht="15.6" x14ac:dyDescent="0.3">
      <c r="A6" s="1" t="s">
        <v>29</v>
      </c>
      <c r="B6" s="1"/>
      <c r="C6" s="1"/>
    </row>
    <row r="7" spans="1:8" s="2" customFormat="1" ht="13.8" x14ac:dyDescent="0.3">
      <c r="B7" s="1"/>
      <c r="C7" s="1"/>
    </row>
    <row r="8" spans="1:8" s="2" customFormat="1" ht="27.6" x14ac:dyDescent="0.3">
      <c r="B8" s="1"/>
      <c r="C8" s="28" t="s">
        <v>2</v>
      </c>
      <c r="D8" s="28" t="s">
        <v>1</v>
      </c>
    </row>
    <row r="9" spans="1:8" s="33" customFormat="1" ht="13.8" x14ac:dyDescent="0.3">
      <c r="A9" s="34" t="s">
        <v>13</v>
      </c>
      <c r="B9" s="31"/>
      <c r="C9" s="32"/>
      <c r="D9" s="32"/>
    </row>
    <row r="10" spans="1:8" s="4" customFormat="1" ht="18.75" customHeight="1" x14ac:dyDescent="0.3">
      <c r="B10" s="3" t="s">
        <v>14</v>
      </c>
      <c r="C10" s="24">
        <v>273.69</v>
      </c>
      <c r="D10" s="25">
        <f>C10/20906</f>
        <v>1.3091456997991007E-2</v>
      </c>
      <c r="E10" s="22"/>
      <c r="F10" s="38"/>
    </row>
    <row r="11" spans="1:8" s="3" customFormat="1" ht="17.25" customHeight="1" x14ac:dyDescent="0.3">
      <c r="B11" s="3" t="s">
        <v>15</v>
      </c>
      <c r="C11" s="24">
        <v>132</v>
      </c>
      <c r="D11" s="25">
        <f>C11/20906</f>
        <v>6.3139768487515549E-3</v>
      </c>
      <c r="E11" s="22"/>
      <c r="F11" s="52"/>
      <c r="G11" s="53"/>
      <c r="H11" s="53"/>
    </row>
    <row r="12" spans="1:8" x14ac:dyDescent="0.3">
      <c r="B12" s="18" t="s">
        <v>0</v>
      </c>
      <c r="C12" s="29">
        <f>SUM(C10:C11)</f>
        <v>405.69</v>
      </c>
      <c r="D12" s="30">
        <f>C12/20906</f>
        <v>1.9405433846742561E-2</v>
      </c>
      <c r="E12" s="26"/>
      <c r="F12" s="38"/>
    </row>
    <row r="13" spans="1:8" s="19" customFormat="1" x14ac:dyDescent="0.3">
      <c r="A13" s="35" t="s">
        <v>16</v>
      </c>
      <c r="B13" s="18"/>
      <c r="C13" s="29"/>
      <c r="D13" s="25"/>
      <c r="E13" s="26"/>
      <c r="F13" s="38"/>
      <c r="G13" s="21"/>
    </row>
    <row r="14" spans="1:8" s="19" customFormat="1" x14ac:dyDescent="0.3">
      <c r="B14" s="3" t="s">
        <v>17</v>
      </c>
      <c r="C14" s="36">
        <v>123</v>
      </c>
      <c r="D14" s="25">
        <f>C14/20906</f>
        <v>5.8834784272457667E-3</v>
      </c>
      <c r="E14" s="22"/>
      <c r="F14" s="38"/>
      <c r="G14" s="37"/>
    </row>
    <row r="15" spans="1:8" s="19" customFormat="1" ht="8.25" customHeight="1" x14ac:dyDescent="0.3">
      <c r="B15" s="18"/>
      <c r="C15" s="20"/>
      <c r="F15" s="21"/>
      <c r="G15" s="21"/>
    </row>
    <row r="16" spans="1:8"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30</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8" x14ac:dyDescent="0.3">
      <c r="A2" s="11" t="s">
        <v>28</v>
      </c>
    </row>
    <row r="3" spans="1:8" s="9" customFormat="1" ht="13.8" x14ac:dyDescent="0.3">
      <c r="B3" s="11"/>
    </row>
    <row r="4" spans="1:8" s="9" customFormat="1" ht="15" thickBot="1" x14ac:dyDescent="0.35">
      <c r="A4" s="12" t="s">
        <v>3</v>
      </c>
      <c r="B4" s="12"/>
      <c r="C4" s="13"/>
      <c r="D4" s="13"/>
      <c r="E4" s="14"/>
      <c r="F4" s="14"/>
      <c r="G4" s="14" t="s">
        <v>33</v>
      </c>
    </row>
    <row r="5" spans="1:8" s="9" customFormat="1" ht="14.25" customHeight="1" x14ac:dyDescent="0.3">
      <c r="B5" s="10"/>
      <c r="C5" s="10"/>
      <c r="D5" s="10"/>
      <c r="E5" s="10"/>
    </row>
    <row r="6" spans="1:8" s="2" customFormat="1" ht="15.6" x14ac:dyDescent="0.3">
      <c r="A6" s="1" t="s">
        <v>27</v>
      </c>
      <c r="B6" s="1"/>
      <c r="C6" s="1"/>
    </row>
    <row r="7" spans="1:8" s="2" customFormat="1" ht="13.8" x14ac:dyDescent="0.3">
      <c r="B7" s="1"/>
      <c r="C7" s="1"/>
    </row>
    <row r="8" spans="1:8" s="2" customFormat="1" ht="27.6" x14ac:dyDescent="0.3">
      <c r="B8" s="1"/>
      <c r="C8" s="28" t="s">
        <v>2</v>
      </c>
      <c r="D8" s="28" t="s">
        <v>1</v>
      </c>
    </row>
    <row r="9" spans="1:8" s="33" customFormat="1" ht="13.8" x14ac:dyDescent="0.3">
      <c r="A9" s="34" t="s">
        <v>13</v>
      </c>
      <c r="B9" s="31"/>
      <c r="C9" s="32"/>
      <c r="D9" s="32"/>
    </row>
    <row r="10" spans="1:8" s="4" customFormat="1" ht="18.75" customHeight="1" x14ac:dyDescent="0.3">
      <c r="B10" s="3" t="s">
        <v>14</v>
      </c>
      <c r="C10" s="24">
        <v>271.46000000000004</v>
      </c>
      <c r="D10" s="25">
        <f>C10/20876</f>
        <v>1.3003448936577891E-2</v>
      </c>
      <c r="E10" s="22"/>
      <c r="F10" s="38"/>
    </row>
    <row r="11" spans="1:8" s="3" customFormat="1" ht="17.25" customHeight="1" x14ac:dyDescent="0.3">
      <c r="B11" s="3" t="s">
        <v>15</v>
      </c>
      <c r="C11" s="24">
        <v>136.1</v>
      </c>
      <c r="D11" s="25">
        <f>C11/20876</f>
        <v>6.5194481701475373E-3</v>
      </c>
      <c r="E11" s="22"/>
      <c r="F11" s="52"/>
      <c r="G11" s="53"/>
      <c r="H11" s="53"/>
    </row>
    <row r="12" spans="1:8" x14ac:dyDescent="0.3">
      <c r="B12" s="18" t="s">
        <v>0</v>
      </c>
      <c r="C12" s="29">
        <f>SUM(C10:C11)</f>
        <v>407.56000000000006</v>
      </c>
      <c r="D12" s="30">
        <f>C12/20876</f>
        <v>1.9522897106725428E-2</v>
      </c>
      <c r="E12" s="26"/>
      <c r="F12" s="38"/>
    </row>
    <row r="13" spans="1:8" s="19" customFormat="1" x14ac:dyDescent="0.3">
      <c r="A13" s="35" t="s">
        <v>16</v>
      </c>
      <c r="B13" s="18"/>
      <c r="C13" s="29"/>
      <c r="D13" s="25"/>
      <c r="E13" s="26"/>
      <c r="F13" s="38"/>
      <c r="G13" s="21"/>
    </row>
    <row r="14" spans="1:8" s="19" customFormat="1" x14ac:dyDescent="0.3">
      <c r="B14" s="3" t="s">
        <v>17</v>
      </c>
      <c r="C14" s="36">
        <v>107.11</v>
      </c>
      <c r="D14" s="25">
        <f>C14/20876</f>
        <v>5.1307721785782716E-3</v>
      </c>
      <c r="E14" s="22"/>
      <c r="F14" s="38"/>
      <c r="G14" s="37"/>
    </row>
    <row r="15" spans="1:8" s="19" customFormat="1" ht="8.25" customHeight="1" x14ac:dyDescent="0.3">
      <c r="B15" s="18"/>
      <c r="C15" s="20"/>
      <c r="F15" s="21"/>
      <c r="G15" s="21"/>
    </row>
    <row r="16" spans="1:8"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26</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8" s="9" customFormat="1" ht="13.8" x14ac:dyDescent="0.3">
      <c r="A2" s="11" t="s">
        <v>28</v>
      </c>
    </row>
    <row r="3" spans="1:8" s="9" customFormat="1" ht="13.8" x14ac:dyDescent="0.3">
      <c r="B3" s="11"/>
    </row>
    <row r="4" spans="1:8" s="9" customFormat="1" ht="15" thickBot="1" x14ac:dyDescent="0.35">
      <c r="A4" s="12" t="s">
        <v>3</v>
      </c>
      <c r="B4" s="12"/>
      <c r="C4" s="13"/>
      <c r="D4" s="13"/>
      <c r="E4" s="14"/>
      <c r="F4" s="14"/>
      <c r="G4" s="14" t="s">
        <v>33</v>
      </c>
    </row>
    <row r="5" spans="1:8" s="9" customFormat="1" ht="14.25" customHeight="1" x14ac:dyDescent="0.3">
      <c r="B5" s="10"/>
      <c r="C5" s="10"/>
      <c r="D5" s="10"/>
      <c r="E5" s="10"/>
    </row>
    <row r="6" spans="1:8" s="2" customFormat="1" ht="15.6" x14ac:dyDescent="0.3">
      <c r="A6" s="1" t="s">
        <v>24</v>
      </c>
      <c r="B6" s="1"/>
      <c r="C6" s="1"/>
    </row>
    <row r="7" spans="1:8" s="2" customFormat="1" ht="13.8" x14ac:dyDescent="0.3">
      <c r="B7" s="1"/>
      <c r="C7" s="1"/>
    </row>
    <row r="8" spans="1:8" s="2" customFormat="1" ht="27.6" x14ac:dyDescent="0.3">
      <c r="B8" s="1"/>
      <c r="C8" s="28" t="s">
        <v>2</v>
      </c>
      <c r="D8" s="28" t="s">
        <v>1</v>
      </c>
    </row>
    <row r="9" spans="1:8" s="33" customFormat="1" ht="13.8" x14ac:dyDescent="0.3">
      <c r="A9" s="34" t="s">
        <v>13</v>
      </c>
      <c r="B9" s="31"/>
      <c r="C9" s="32"/>
      <c r="D9" s="32"/>
    </row>
    <row r="10" spans="1:8" s="4" customFormat="1" ht="18.75" customHeight="1" x14ac:dyDescent="0.3">
      <c r="B10" s="3" t="s">
        <v>14</v>
      </c>
      <c r="C10" s="24">
        <v>293.76</v>
      </c>
      <c r="D10" s="25">
        <f>C10/20996</f>
        <v>1.3991236425985902E-2</v>
      </c>
      <c r="E10" s="22"/>
      <c r="F10" s="38"/>
    </row>
    <row r="11" spans="1:8" s="3" customFormat="1" ht="17.25" customHeight="1" x14ac:dyDescent="0.3">
      <c r="B11" s="3" t="s">
        <v>15</v>
      </c>
      <c r="C11" s="24">
        <v>144</v>
      </c>
      <c r="D11" s="25">
        <f>C11/20996</f>
        <v>6.8584492284244616E-3</v>
      </c>
      <c r="E11" s="22"/>
      <c r="F11" s="52"/>
      <c r="G11" s="53"/>
      <c r="H11" s="53"/>
    </row>
    <row r="12" spans="1:8" x14ac:dyDescent="0.3">
      <c r="B12" s="18" t="s">
        <v>0</v>
      </c>
      <c r="C12" s="29">
        <f>SUM(C10:C11)</f>
        <v>437.76</v>
      </c>
      <c r="D12" s="30">
        <f>C12/20996</f>
        <v>2.0849685654410362E-2</v>
      </c>
      <c r="E12" s="26"/>
      <c r="F12" s="38"/>
    </row>
    <row r="13" spans="1:8" s="19" customFormat="1" x14ac:dyDescent="0.3">
      <c r="A13" s="35" t="s">
        <v>16</v>
      </c>
      <c r="B13" s="18"/>
      <c r="C13" s="29"/>
      <c r="D13" s="25"/>
      <c r="E13" s="26"/>
      <c r="F13" s="38"/>
      <c r="G13" s="21"/>
    </row>
    <row r="14" spans="1:8" s="19" customFormat="1" x14ac:dyDescent="0.3">
      <c r="B14" s="3" t="s">
        <v>17</v>
      </c>
      <c r="C14" s="36">
        <v>96</v>
      </c>
      <c r="D14" s="25">
        <f>C14/20996</f>
        <v>4.5722994856163077E-3</v>
      </c>
      <c r="E14" s="22"/>
      <c r="F14" s="38"/>
      <c r="G14" s="37"/>
    </row>
    <row r="15" spans="1:8" s="19" customFormat="1" ht="8.25" customHeight="1" x14ac:dyDescent="0.3">
      <c r="B15" s="18"/>
      <c r="C15" s="20"/>
      <c r="F15" s="21"/>
      <c r="G15" s="21"/>
    </row>
    <row r="16" spans="1:8"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25</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8" x14ac:dyDescent="0.3">
      <c r="A2" s="11" t="s">
        <v>28</v>
      </c>
    </row>
    <row r="3" spans="1:7" s="9" customFormat="1" ht="13.8" x14ac:dyDescent="0.3">
      <c r="B3" s="11"/>
    </row>
    <row r="4" spans="1:7" s="9" customFormat="1" ht="15" thickBot="1" x14ac:dyDescent="0.35">
      <c r="A4" s="12" t="s">
        <v>3</v>
      </c>
      <c r="B4" s="12"/>
      <c r="C4" s="13"/>
      <c r="D4" s="13"/>
      <c r="E4" s="14"/>
      <c r="F4" s="14"/>
      <c r="G4" s="14" t="s">
        <v>33</v>
      </c>
    </row>
    <row r="5" spans="1:7" s="9" customFormat="1" ht="14.25" customHeight="1" x14ac:dyDescent="0.3">
      <c r="B5" s="10"/>
      <c r="C5" s="10"/>
      <c r="D5" s="10"/>
      <c r="E5" s="10"/>
    </row>
    <row r="6" spans="1:7" s="2" customFormat="1" ht="15.6" x14ac:dyDescent="0.3">
      <c r="A6" s="1" t="s">
        <v>22</v>
      </c>
      <c r="B6" s="1"/>
      <c r="C6" s="1"/>
    </row>
    <row r="7" spans="1:7" s="2" customFormat="1" ht="13.8" x14ac:dyDescent="0.3">
      <c r="B7" s="1"/>
      <c r="C7" s="1"/>
    </row>
    <row r="8" spans="1:7" s="2" customFormat="1" ht="27.6" x14ac:dyDescent="0.3">
      <c r="B8" s="1"/>
      <c r="C8" s="28" t="s">
        <v>2</v>
      </c>
      <c r="D8" s="28" t="s">
        <v>1</v>
      </c>
    </row>
    <row r="9" spans="1:7" s="33" customFormat="1" ht="13.8" x14ac:dyDescent="0.3">
      <c r="A9" s="34" t="s">
        <v>13</v>
      </c>
      <c r="B9" s="31"/>
      <c r="C9" s="32"/>
      <c r="D9" s="32"/>
    </row>
    <row r="10" spans="1:7" s="4" customFormat="1" ht="18.75" customHeight="1" x14ac:dyDescent="0.3">
      <c r="B10" s="3" t="s">
        <v>14</v>
      </c>
      <c r="C10" s="24">
        <v>301.5</v>
      </c>
      <c r="D10" s="25">
        <f>C10/21157</f>
        <v>1.4250602637424966E-2</v>
      </c>
      <c r="E10" s="22"/>
      <c r="F10" s="38"/>
    </row>
    <row r="11" spans="1:7" s="3" customFormat="1" ht="17.25" customHeight="1" x14ac:dyDescent="0.3">
      <c r="B11" s="3" t="s">
        <v>15</v>
      </c>
      <c r="C11" s="24">
        <v>148.6</v>
      </c>
      <c r="D11" s="25">
        <f t="shared" ref="D11:D14" si="0">C11/21157</f>
        <v>7.0236801058751238E-3</v>
      </c>
      <c r="E11" s="22"/>
      <c r="F11" s="38"/>
    </row>
    <row r="12" spans="1:7" x14ac:dyDescent="0.3">
      <c r="B12" s="18" t="s">
        <v>0</v>
      </c>
      <c r="C12" s="29">
        <f>SUM(C10:C11)</f>
        <v>450.1</v>
      </c>
      <c r="D12" s="30">
        <f t="shared" si="0"/>
        <v>2.127428274330009E-2</v>
      </c>
      <c r="E12" s="26"/>
      <c r="F12" s="38"/>
    </row>
    <row r="13" spans="1:7" s="19" customFormat="1" x14ac:dyDescent="0.3">
      <c r="A13" s="35" t="s">
        <v>16</v>
      </c>
      <c r="B13" s="18"/>
      <c r="C13" s="29"/>
      <c r="D13" s="25"/>
      <c r="E13" s="26"/>
      <c r="F13" s="38"/>
      <c r="G13" s="21"/>
    </row>
    <row r="14" spans="1:7" s="19" customFormat="1" x14ac:dyDescent="0.3">
      <c r="B14" s="3" t="s">
        <v>17</v>
      </c>
      <c r="C14" s="36">
        <v>96.2</v>
      </c>
      <c r="D14" s="25">
        <f t="shared" si="0"/>
        <v>4.5469584534669379E-3</v>
      </c>
      <c r="E14" s="22"/>
      <c r="F14" s="38"/>
      <c r="G14" s="37"/>
    </row>
    <row r="15" spans="1:7" s="19" customFormat="1" ht="8.25" customHeight="1" x14ac:dyDescent="0.3">
      <c r="B15" s="18"/>
      <c r="C15" s="20"/>
      <c r="F15" s="21"/>
      <c r="G15" s="21"/>
    </row>
    <row r="16" spans="1:7"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23</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8" x14ac:dyDescent="0.3">
      <c r="A2" s="11" t="s">
        <v>28</v>
      </c>
    </row>
    <row r="3" spans="1:7" s="9" customFormat="1" ht="13.8" x14ac:dyDescent="0.3">
      <c r="B3" s="11"/>
    </row>
    <row r="4" spans="1:7" s="9" customFormat="1" ht="15" thickBot="1" x14ac:dyDescent="0.35">
      <c r="A4" s="12" t="s">
        <v>3</v>
      </c>
      <c r="B4" s="12"/>
      <c r="C4" s="13"/>
      <c r="D4" s="13"/>
      <c r="E4" s="14"/>
      <c r="F4" s="14"/>
      <c r="G4" s="14" t="s">
        <v>33</v>
      </c>
    </row>
    <row r="5" spans="1:7" s="9" customFormat="1" ht="14.25" customHeight="1" x14ac:dyDescent="0.3">
      <c r="B5" s="10"/>
      <c r="C5" s="10"/>
      <c r="D5" s="10"/>
      <c r="E5" s="10"/>
    </row>
    <row r="6" spans="1:7" s="2" customFormat="1" ht="15.6" x14ac:dyDescent="0.3">
      <c r="A6" s="1" t="s">
        <v>18</v>
      </c>
      <c r="B6" s="1"/>
      <c r="C6" s="1"/>
    </row>
    <row r="7" spans="1:7" s="2" customFormat="1" ht="13.8" x14ac:dyDescent="0.3">
      <c r="B7" s="1"/>
      <c r="C7" s="1"/>
    </row>
    <row r="8" spans="1:7" s="2" customFormat="1" ht="27.6" x14ac:dyDescent="0.3">
      <c r="B8" s="1"/>
      <c r="C8" s="28" t="s">
        <v>2</v>
      </c>
      <c r="D8" s="28" t="s">
        <v>1</v>
      </c>
    </row>
    <row r="9" spans="1:7" s="33" customFormat="1" ht="13.8" x14ac:dyDescent="0.3">
      <c r="A9" s="34" t="s">
        <v>13</v>
      </c>
      <c r="B9" s="31"/>
      <c r="C9" s="32"/>
      <c r="D9" s="32"/>
    </row>
    <row r="10" spans="1:7" s="4" customFormat="1" ht="18.75" customHeight="1" x14ac:dyDescent="0.3">
      <c r="B10" s="3" t="s">
        <v>14</v>
      </c>
      <c r="C10" s="24">
        <v>270.10000000000002</v>
      </c>
      <c r="D10" s="25">
        <v>1.2773705367699222E-2</v>
      </c>
      <c r="E10" s="22"/>
      <c r="F10" s="38"/>
    </row>
    <row r="11" spans="1:7" s="3" customFormat="1" ht="17.25" customHeight="1" x14ac:dyDescent="0.3">
      <c r="B11" s="3" t="s">
        <v>15</v>
      </c>
      <c r="C11" s="24">
        <v>151.19999999999999</v>
      </c>
      <c r="D11" s="25">
        <v>7.1506266256798293E-3</v>
      </c>
      <c r="E11" s="22"/>
      <c r="F11" s="38"/>
    </row>
    <row r="12" spans="1:7" x14ac:dyDescent="0.3">
      <c r="B12" s="18" t="s">
        <v>0</v>
      </c>
      <c r="C12" s="29">
        <f>SUM(C10:C11)</f>
        <v>421.3</v>
      </c>
      <c r="D12" s="30">
        <v>1.9924331993379049E-2</v>
      </c>
      <c r="E12" s="26"/>
      <c r="F12" s="38"/>
    </row>
    <row r="13" spans="1:7" s="19" customFormat="1" x14ac:dyDescent="0.3">
      <c r="A13" s="35" t="s">
        <v>16</v>
      </c>
      <c r="B13" s="18"/>
      <c r="C13" s="29"/>
      <c r="D13" s="30"/>
      <c r="E13" s="26"/>
      <c r="F13" s="38"/>
      <c r="G13" s="21"/>
    </row>
    <row r="14" spans="1:7" s="19" customFormat="1" x14ac:dyDescent="0.3">
      <c r="B14" s="3" t="s">
        <v>17</v>
      </c>
      <c r="C14" s="36">
        <v>93</v>
      </c>
      <c r="D14" s="25">
        <v>4.3982028848427524E-3</v>
      </c>
      <c r="E14" s="22"/>
      <c r="F14" s="38"/>
      <c r="G14" s="37"/>
    </row>
    <row r="15" spans="1:7" s="19" customFormat="1" ht="8.25" customHeight="1" x14ac:dyDescent="0.3">
      <c r="B15" s="18"/>
      <c r="C15" s="20"/>
      <c r="F15" s="21"/>
      <c r="G15" s="21"/>
    </row>
    <row r="16" spans="1:7"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19</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8" x14ac:dyDescent="0.3">
      <c r="A2" s="11" t="s">
        <v>28</v>
      </c>
    </row>
    <row r="3" spans="1:7" s="9" customFormat="1" ht="13.8" x14ac:dyDescent="0.3">
      <c r="B3" s="11"/>
    </row>
    <row r="4" spans="1:7" s="9" customFormat="1" ht="15" thickBot="1" x14ac:dyDescent="0.35">
      <c r="A4" s="12" t="s">
        <v>3</v>
      </c>
      <c r="B4" s="12"/>
      <c r="C4" s="13"/>
      <c r="D4" s="13"/>
      <c r="E4" s="14"/>
      <c r="F4" s="14"/>
      <c r="G4" s="14" t="s">
        <v>33</v>
      </c>
    </row>
    <row r="5" spans="1:7" s="9" customFormat="1" ht="14.25" customHeight="1" x14ac:dyDescent="0.3">
      <c r="B5" s="10"/>
      <c r="C5" s="10"/>
      <c r="D5" s="10"/>
      <c r="E5" s="10"/>
    </row>
    <row r="6" spans="1:7" s="2" customFormat="1" ht="15.6" x14ac:dyDescent="0.3">
      <c r="A6" s="1" t="s">
        <v>11</v>
      </c>
      <c r="B6" s="1"/>
      <c r="C6" s="1"/>
    </row>
    <row r="7" spans="1:7" s="2" customFormat="1" ht="13.8" x14ac:dyDescent="0.3">
      <c r="B7" s="1"/>
      <c r="C7" s="1"/>
    </row>
    <row r="8" spans="1:7" s="2" customFormat="1" ht="27.6" x14ac:dyDescent="0.3">
      <c r="B8" s="1"/>
      <c r="C8" s="28" t="s">
        <v>2</v>
      </c>
      <c r="D8" s="28" t="s">
        <v>1</v>
      </c>
    </row>
    <row r="9" spans="1:7" s="33" customFormat="1" ht="13.8" x14ac:dyDescent="0.3">
      <c r="A9" s="34" t="s">
        <v>13</v>
      </c>
      <c r="B9" s="31"/>
      <c r="C9" s="32"/>
      <c r="D9" s="32"/>
    </row>
    <row r="10" spans="1:7" s="4" customFormat="1" ht="18.75" customHeight="1" x14ac:dyDescent="0.3">
      <c r="B10" s="3" t="s">
        <v>14</v>
      </c>
      <c r="C10" s="24">
        <v>292.10000000000002</v>
      </c>
      <c r="D10" s="25">
        <v>1.3825255585005681E-2</v>
      </c>
      <c r="E10" s="22"/>
      <c r="F10" s="38"/>
    </row>
    <row r="11" spans="1:7" s="3" customFormat="1" ht="17.25" customHeight="1" x14ac:dyDescent="0.3">
      <c r="B11" s="3" t="s">
        <v>15</v>
      </c>
      <c r="C11" s="24">
        <v>148.80000000000001</v>
      </c>
      <c r="D11" s="25">
        <v>7.0427868231730407E-3</v>
      </c>
      <c r="E11" s="22"/>
      <c r="F11" s="38"/>
    </row>
    <row r="12" spans="1:7" x14ac:dyDescent="0.3">
      <c r="B12" s="18" t="s">
        <v>0</v>
      </c>
      <c r="C12" s="29">
        <f>SUM(C10:C11)</f>
        <v>440.90000000000003</v>
      </c>
      <c r="D12" s="30">
        <v>2.0868042408178723E-2</v>
      </c>
      <c r="E12" s="26"/>
      <c r="F12" s="38"/>
    </row>
    <row r="13" spans="1:7" s="19" customFormat="1" x14ac:dyDescent="0.3">
      <c r="A13" s="35" t="s">
        <v>16</v>
      </c>
      <c r="B13" s="18"/>
      <c r="C13" s="29"/>
      <c r="D13" s="30"/>
      <c r="E13" s="26"/>
      <c r="F13" s="38"/>
      <c r="G13" s="21"/>
    </row>
    <row r="14" spans="1:7" s="19" customFormat="1" x14ac:dyDescent="0.3">
      <c r="B14" s="3" t="s">
        <v>17</v>
      </c>
      <c r="C14" s="36">
        <v>86.2</v>
      </c>
      <c r="D14" s="25">
        <v>4.0798939795532001E-3</v>
      </c>
      <c r="E14" s="22"/>
      <c r="F14" s="38"/>
      <c r="G14" s="37"/>
    </row>
    <row r="15" spans="1:7" s="19" customFormat="1" ht="8.25" customHeight="1" x14ac:dyDescent="0.3">
      <c r="B15" s="18"/>
      <c r="C15" s="20"/>
      <c r="F15" s="21"/>
      <c r="G15" s="21"/>
    </row>
    <row r="16" spans="1:7"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12</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zoomScaleNormal="100" workbookViewId="0">
      <selection activeCell="H8" sqref="H8"/>
    </sheetView>
  </sheetViews>
  <sheetFormatPr baseColWidth="10" defaultColWidth="11" defaultRowHeight="14.4" x14ac:dyDescent="0.3"/>
  <cols>
    <col min="1" max="1" width="3.59765625" style="5" customWidth="1"/>
    <col min="2" max="2" width="21.8984375" style="5" customWidth="1"/>
    <col min="3" max="5" width="10.5" style="5" customWidth="1"/>
    <col min="6" max="6" width="20.09765625" customWidth="1"/>
    <col min="7" max="7" width="5.5" customWidth="1"/>
    <col min="8" max="16384" width="11" style="5"/>
  </cols>
  <sheetData>
    <row r="2" spans="1:7" s="9" customFormat="1" ht="13.8" x14ac:dyDescent="0.3">
      <c r="A2" s="11" t="s">
        <v>28</v>
      </c>
    </row>
    <row r="3" spans="1:7" s="9" customFormat="1" ht="13.8" x14ac:dyDescent="0.3">
      <c r="B3" s="11"/>
    </row>
    <row r="4" spans="1:7" s="9" customFormat="1" ht="15" thickBot="1" x14ac:dyDescent="0.35">
      <c r="A4" s="12" t="s">
        <v>3</v>
      </c>
      <c r="B4" s="12"/>
      <c r="C4" s="13"/>
      <c r="D4" s="13"/>
      <c r="E4" s="14"/>
      <c r="F4" s="14"/>
      <c r="G4" s="14" t="s">
        <v>33</v>
      </c>
    </row>
    <row r="5" spans="1:7" s="9" customFormat="1" ht="14.25" customHeight="1" x14ac:dyDescent="0.3">
      <c r="B5" s="10"/>
      <c r="C5" s="10"/>
      <c r="D5" s="10"/>
      <c r="E5" s="10"/>
    </row>
    <row r="6" spans="1:7" s="2" customFormat="1" ht="15.6" x14ac:dyDescent="0.3">
      <c r="A6" s="1" t="s">
        <v>9</v>
      </c>
      <c r="B6" s="1"/>
      <c r="C6" s="1"/>
    </row>
    <row r="7" spans="1:7" s="2" customFormat="1" ht="13.8" x14ac:dyDescent="0.3">
      <c r="B7" s="1"/>
      <c r="C7" s="1"/>
    </row>
    <row r="8" spans="1:7" s="2" customFormat="1" ht="27.6" x14ac:dyDescent="0.3">
      <c r="B8" s="1"/>
      <c r="C8" s="28" t="s">
        <v>2</v>
      </c>
      <c r="D8" s="28" t="s">
        <v>1</v>
      </c>
    </row>
    <row r="9" spans="1:7" s="33" customFormat="1" ht="13.8" x14ac:dyDescent="0.3">
      <c r="A9" s="34" t="s">
        <v>13</v>
      </c>
      <c r="B9" s="31"/>
      <c r="C9" s="32"/>
      <c r="D9" s="32"/>
    </row>
    <row r="10" spans="1:7" s="4" customFormat="1" ht="18.75" customHeight="1" x14ac:dyDescent="0.3">
      <c r="B10" s="3" t="s">
        <v>14</v>
      </c>
      <c r="C10" s="24">
        <v>264.5</v>
      </c>
      <c r="D10" s="25">
        <v>1.25307940117491E-2</v>
      </c>
      <c r="E10" s="22"/>
    </row>
    <row r="11" spans="1:7" s="3" customFormat="1" ht="17.25" customHeight="1" x14ac:dyDescent="0.3">
      <c r="B11" s="3" t="s">
        <v>15</v>
      </c>
      <c r="C11" s="24">
        <v>128.69999999999999</v>
      </c>
      <c r="D11" s="25">
        <v>6.0972143263217735E-3</v>
      </c>
      <c r="E11" s="22"/>
    </row>
    <row r="12" spans="1:7" x14ac:dyDescent="0.3">
      <c r="B12" s="18" t="s">
        <v>0</v>
      </c>
      <c r="C12" s="29">
        <f>SUM(C10:C11)</f>
        <v>393.2</v>
      </c>
      <c r="D12" s="30">
        <v>1.8628008338070871E-2</v>
      </c>
      <c r="E12" s="26"/>
    </row>
    <row r="13" spans="1:7" s="19" customFormat="1" x14ac:dyDescent="0.3">
      <c r="A13" s="35" t="s">
        <v>16</v>
      </c>
      <c r="B13" s="18"/>
      <c r="C13" s="29"/>
      <c r="D13" s="30"/>
      <c r="E13" s="26"/>
      <c r="F13" s="21"/>
      <c r="G13" s="21"/>
    </row>
    <row r="14" spans="1:7" s="19" customFormat="1" x14ac:dyDescent="0.3">
      <c r="B14" s="3" t="s">
        <v>17</v>
      </c>
      <c r="C14" s="36">
        <v>77.7</v>
      </c>
      <c r="D14" s="25">
        <v>3.6810687890847073E-3</v>
      </c>
      <c r="E14" s="22"/>
      <c r="F14" s="37"/>
      <c r="G14" s="37"/>
    </row>
    <row r="15" spans="1:7" s="19" customFormat="1" ht="8.25" customHeight="1" x14ac:dyDescent="0.3">
      <c r="B15" s="18"/>
      <c r="C15" s="20"/>
      <c r="F15" s="21"/>
      <c r="G15" s="21"/>
    </row>
    <row r="16" spans="1:7" s="19" customFormat="1" x14ac:dyDescent="0.3">
      <c r="A16" s="27" t="s">
        <v>21</v>
      </c>
      <c r="C16" s="20"/>
      <c r="F16" s="21"/>
      <c r="G16" s="21"/>
    </row>
    <row r="17" spans="1:7" s="19" customFormat="1" x14ac:dyDescent="0.3">
      <c r="A17" s="27" t="s">
        <v>20</v>
      </c>
      <c r="C17" s="20"/>
      <c r="F17" s="21"/>
      <c r="G17" s="21"/>
    </row>
    <row r="18" spans="1:7" s="7" customFormat="1" ht="12" x14ac:dyDescent="0.25">
      <c r="A18" s="23" t="s">
        <v>6</v>
      </c>
      <c r="C18" s="6"/>
      <c r="D18" s="6"/>
    </row>
    <row r="19" spans="1:7" s="7" customFormat="1" ht="10.199999999999999" x14ac:dyDescent="0.25">
      <c r="A19" s="7" t="s">
        <v>10</v>
      </c>
    </row>
    <row r="20" spans="1:7" s="8" customFormat="1" ht="13.2" x14ac:dyDescent="0.25">
      <c r="C20" s="7"/>
    </row>
    <row r="21" spans="1:7" customFormat="1" ht="15" thickBot="1" x14ac:dyDescent="0.35">
      <c r="A21" s="15"/>
      <c r="B21" s="15"/>
      <c r="C21" s="16"/>
      <c r="D21" s="16"/>
      <c r="E21" s="17"/>
      <c r="F21" s="17"/>
      <c r="G21" s="17"/>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11</vt:i4>
      </vt:variant>
    </vt:vector>
  </HeadingPairs>
  <TitlesOfParts>
    <vt:vector size="23" baseType="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2020-03-05T15:31:15Z</cp:lastPrinted>
  <dcterms:created xsi:type="dcterms:W3CDTF">2015-03-30T13:13:05Z</dcterms:created>
  <dcterms:modified xsi:type="dcterms:W3CDTF">2025-03-10T16:08:40Z</dcterms:modified>
</cp:coreProperties>
</file>